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2024 DTAI\2024 Estadisticas\02 SEGUNDA SALA PENAL\SIPOT\"/>
    </mc:Choice>
  </mc:AlternateContent>
  <xr:revisionPtr revIDLastSave="0" documentId="13_ncr:1_{6E88FBE8-E9F5-4238-8EC3-4AC6538B0EE6}" xr6:coauthVersionLast="36" xr6:coauthVersionMax="47" xr10:uidLastSave="{00000000-0000-0000-0000-000000000000}"/>
  <bookViews>
    <workbookView xWindow="-120" yWindow="-120" windowWidth="20736" windowHeight="11160" tabRatio="917" xr2:uid="{00000000-000D-0000-FFFF-FFFF00000000}"/>
  </bookViews>
  <sheets>
    <sheet name="2SPCPA-INICIADOS-2024" sheetId="222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G101" i="222" l="1"/>
  <c r="F101" i="222"/>
  <c r="E101" i="222"/>
  <c r="D101" i="222"/>
  <c r="C101" i="222"/>
  <c r="B101" i="222"/>
  <c r="G99" i="222"/>
  <c r="F99" i="222"/>
  <c r="E99" i="222"/>
  <c r="D99" i="222"/>
  <c r="C99" i="222"/>
  <c r="B99" i="222"/>
  <c r="N97" i="222"/>
  <c r="N99" i="222" s="1"/>
  <c r="N95" i="222"/>
  <c r="N94" i="222"/>
  <c r="N93" i="222"/>
  <c r="N92" i="222"/>
  <c r="N91" i="222"/>
  <c r="N90" i="222"/>
  <c r="N88" i="222"/>
  <c r="N87" i="222"/>
  <c r="N86" i="222"/>
  <c r="N80" i="222"/>
  <c r="N78" i="222"/>
  <c r="N77" i="222"/>
  <c r="N76" i="222"/>
  <c r="N75" i="222"/>
  <c r="N74" i="222"/>
  <c r="N73" i="222"/>
  <c r="N72" i="222"/>
  <c r="N70" i="222"/>
  <c r="N69" i="222"/>
  <c r="N68" i="222"/>
  <c r="G81" i="222"/>
  <c r="F81" i="222"/>
  <c r="E81" i="222"/>
  <c r="S62" i="222"/>
  <c r="S61" i="222"/>
  <c r="S60" i="222"/>
  <c r="S59" i="222"/>
  <c r="S58" i="222"/>
  <c r="S57" i="222"/>
  <c r="L63" i="222"/>
  <c r="K63" i="222"/>
  <c r="J63" i="222"/>
  <c r="I63" i="222"/>
  <c r="H63" i="222"/>
  <c r="G63" i="222"/>
  <c r="S53" i="222"/>
  <c r="S52" i="222"/>
  <c r="S54" i="222" s="1"/>
  <c r="S51" i="222"/>
  <c r="S50" i="222"/>
  <c r="S49" i="222"/>
  <c r="L54" i="222"/>
  <c r="K54" i="222"/>
  <c r="J54" i="222"/>
  <c r="I54" i="222"/>
  <c r="H54" i="222"/>
  <c r="G54" i="222"/>
  <c r="S45" i="222"/>
  <c r="S44" i="222"/>
  <c r="S43" i="222"/>
  <c r="S42" i="222"/>
  <c r="S41" i="222"/>
  <c r="S40" i="222"/>
  <c r="S39" i="222"/>
  <c r="S38" i="222"/>
  <c r="S37" i="222"/>
  <c r="S46" i="222" s="1"/>
  <c r="L46" i="222"/>
  <c r="K46" i="222"/>
  <c r="J46" i="222"/>
  <c r="I46" i="222"/>
  <c r="H46" i="222"/>
  <c r="G46" i="222"/>
  <c r="S33" i="222"/>
  <c r="S32" i="222"/>
  <c r="S34" i="222" s="1"/>
  <c r="L34" i="222"/>
  <c r="K34" i="222"/>
  <c r="J34" i="222"/>
  <c r="I34" i="222"/>
  <c r="H34" i="222"/>
  <c r="G34" i="222"/>
  <c r="S28" i="222"/>
  <c r="S27" i="222"/>
  <c r="S26" i="222"/>
  <c r="S25" i="222"/>
  <c r="S24" i="222"/>
  <c r="S23" i="222"/>
  <c r="S22" i="222"/>
  <c r="S21" i="222"/>
  <c r="S20" i="222"/>
  <c r="S19" i="222"/>
  <c r="S18" i="222"/>
  <c r="S17" i="222"/>
  <c r="S16" i="222"/>
  <c r="S15" i="222"/>
  <c r="S14" i="222"/>
  <c r="S13" i="222"/>
  <c r="S12" i="222"/>
  <c r="S11" i="222"/>
  <c r="L29" i="222"/>
  <c r="K29" i="222"/>
  <c r="J29" i="222"/>
  <c r="I29" i="222"/>
  <c r="H29" i="222"/>
  <c r="G29" i="222"/>
  <c r="N8" i="222"/>
  <c r="N7" i="222"/>
  <c r="N6" i="222"/>
  <c r="N5" i="222"/>
  <c r="N81" i="222" l="1"/>
  <c r="S63" i="222"/>
  <c r="S29" i="222"/>
</calcChain>
</file>

<file path=xl/sharedStrings.xml><?xml version="1.0" encoding="utf-8"?>
<sst xmlns="http://schemas.openxmlformats.org/spreadsheetml/2006/main" count="193" uniqueCount="81">
  <si>
    <t>Asuntos</t>
  </si>
  <si>
    <t>Desechados</t>
  </si>
  <si>
    <t>TRIBUNAL SUPERIOR DE JUSTICIA DEL ESTADO</t>
  </si>
  <si>
    <t>Apelación</t>
  </si>
  <si>
    <t>Casación</t>
  </si>
  <si>
    <t>TOTAL</t>
  </si>
  <si>
    <t>Revisión</t>
  </si>
  <si>
    <t>Total</t>
  </si>
  <si>
    <t>Iniciados (Recursos interpuestos)</t>
  </si>
  <si>
    <t>Tipo de Recurso</t>
  </si>
  <si>
    <t>RECURSOS ADMITIDOS POR TIPO</t>
  </si>
  <si>
    <t>RECURSOS INTERPUESTOS POR TIPO</t>
  </si>
  <si>
    <t>Código Procesal Penal del Estado</t>
  </si>
  <si>
    <t>Código Nacional de Procedimientos Penales</t>
  </si>
  <si>
    <t>Apelación vs Resolución</t>
  </si>
  <si>
    <t>Apelación vs Sentencia</t>
  </si>
  <si>
    <t>Anulación de Sentencia</t>
  </si>
  <si>
    <t>Reconocimiento de Inocencia
del Sentenciado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</si>
  <si>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</si>
  <si>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</si>
  <si>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</si>
  <si>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</si>
  <si>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</si>
  <si>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</si>
  <si>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</si>
  <si>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</si>
  <si>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</si>
  <si>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</si>
  <si>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</si>
  <si>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</si>
  <si>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Ministerio Público</t>
  </si>
  <si>
    <t>Defensor Público</t>
  </si>
  <si>
    <t>Asesor Legal</t>
  </si>
  <si>
    <t>Otros</t>
  </si>
  <si>
    <t>Tipo de Resolución Apelada - Ejecución de Sanciones</t>
  </si>
  <si>
    <t>Desechamiento de la solicitud</t>
  </si>
  <si>
    <t>Modificación o extinción de penas</t>
  </si>
  <si>
    <t>Sustitución de la pena</t>
  </si>
  <si>
    <t>Medidas de seguridad</t>
  </si>
  <si>
    <t>Reparación del daño</t>
  </si>
  <si>
    <t>Ejecución de las sanciones disciplinarias</t>
  </si>
  <si>
    <t>Traslados</t>
  </si>
  <si>
    <t>Afectación a los derechos de personas privadas de la libertad, visitantes, defensores y organizaciones observadoras</t>
  </si>
  <si>
    <t>Imputado / Sentenciado</t>
  </si>
  <si>
    <t>Víctima</t>
  </si>
  <si>
    <t>PROMOVENTES DE LOS RECURSOS DE APELACIÓN</t>
  </si>
  <si>
    <t>Otro tipo de asuntos</t>
  </si>
  <si>
    <t>Otros (recusaciones, actos no apelables, etc.)</t>
  </si>
  <si>
    <t>Ley Nacional de Ejecución Penal</t>
  </si>
  <si>
    <t>I. Las que nieguen el anticipo de prueba</t>
  </si>
  <si>
    <t>II. Las que nieguen la posibilidad de celebrar acuerdos reparatorios o no los ratifiquen</t>
  </si>
  <si>
    <t>III. La negativa o cancelación de orden de aprehensión</t>
  </si>
  <si>
    <t>IV. La negativa a autorizar actos y técnicas de investigación que requieran control judicial previo</t>
  </si>
  <si>
    <t>V. Las que se pronuncien sobre las providencias precautorias o medidas cautelares</t>
  </si>
  <si>
    <t>VI. Las que pongan término al procedimiento o lo suspendan</t>
  </si>
  <si>
    <t>VII. El auto que resuelve la vinculación y la no vinculación del imputado a proceso</t>
  </si>
  <si>
    <t>VIII. Las que concedan, nieguen o revoquen la suspensión condicional del proceso</t>
  </si>
  <si>
    <t>IX. La negativa de abrir el procedimiento abreviado</t>
  </si>
  <si>
    <t>X. La sentencia definitiva dictada en el procedimiento abreviado</t>
  </si>
  <si>
    <t>XI. Las que excluyan algún medio de prueba o lo admitan cuando no cumpla con los requisitos legales, o sean ofrecidas fuera del término procesal correspondiente y no tengan el carácter de supervenientes y estén debidamente justificadas</t>
  </si>
  <si>
    <t>XII. Las que determinen la ilicitud o ilegalidad de algún dato o medio de prueba, o la prueba, cuando ésta sea anticipada</t>
  </si>
  <si>
    <t>XIII. La que determine la legalidad o ilegalidad de la detención</t>
  </si>
  <si>
    <t>XIV. Las que determinen la incompetencia del órgano jurisdiccional</t>
  </si>
  <si>
    <t>XV. La negativa a autorizar la prórroga del plazo en la investigación complementaria</t>
  </si>
  <si>
    <t>XVI. La que resuelva la solicitud de la orden de comparecencia</t>
  </si>
  <si>
    <t>XVII. Las que se pronuncien sobre la restitución de bienes, objetos, instrumentos o productos del delito</t>
  </si>
  <si>
    <t>XVIII. La que se pronuncie sobre el no ejercicio de la acción penal</t>
  </si>
  <si>
    <t>Tipo de Resolución Apelada del Tribunal de enjuiciamiento</t>
  </si>
  <si>
    <t>Tipo de Resolución Apelada - Resoluciones del Juez de control</t>
  </si>
  <si>
    <t>I. Las que versen sobre el desistimiento de la acción penal por el Ministerio Público</t>
  </si>
  <si>
    <t>II. La sentencia definitiva en relación a aquellas consideraciones contenidas en la misma, distintas a la valoración de la prueba siempre y cuando no comprometan el principio de inmediación, o bien aquellos actos que impliquen una violación grave del debido proceso</t>
  </si>
  <si>
    <t>Queja</t>
  </si>
  <si>
    <t>Contra negativa del cateo</t>
  </si>
  <si>
    <t>Reconocimiento de inocencia</t>
  </si>
  <si>
    <t>Anulación de sentencia</t>
  </si>
  <si>
    <t>Contra negativa de cateo</t>
  </si>
  <si>
    <t>MZO</t>
  </si>
  <si>
    <t>ANUAL</t>
  </si>
  <si>
    <t>Apelaciones Vs Autos</t>
  </si>
  <si>
    <t>Apelaciones Vs Sentencias</t>
  </si>
  <si>
    <t>SEGUNDA SALA COLEGIADA PENAL Y CIVIL
(ASUNTOS PENALES ORALES INICIADOS)
ENERO-SEPTIEMBRE /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</si>
</sst>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B9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4" borderId="0" applyNumberFormat="0" applyBorder="0" applyAlignment="0" applyProtection="0"/>
  </cellStyleXfs>
  <cellXfs count="65">
    <xf numFmtId="0" fontId="0" fillId="0" borderId="0" xfId="0"/>
    <xf numFmtId="0" fontId="1" fillId="2" borderId="4" xfId="0" applyFont="1" applyFill="1" applyBorder="1"/>
    <xf numFmtId="0" fontId="1" fillId="3" borderId="4" xfId="0" applyFont="1" applyFill="1" applyBorder="1"/>
    <xf numFmtId="0" fontId="1" fillId="3" borderId="15" xfId="0" applyFont="1" applyFill="1" applyBorder="1" applyAlignment="1">
      <alignment horizontal="center" vertical="center" wrapText="1"/>
    </xf>
    <xf numFmtId="0" fontId="0" fillId="0" borderId="13" xfId="0" applyBorder="1"/>
    <xf numFmtId="0" fontId="2" fillId="0" borderId="0" xfId="0" applyFont="1" applyAlignment="1">
      <alignment horizontal="center"/>
    </xf>
    <xf numFmtId="0" fontId="0" fillId="0" borderId="1" xfId="0" applyBorder="1"/>
    <xf numFmtId="0" fontId="1" fillId="2" borderId="3" xfId="0" applyFont="1" applyFill="1" applyBorder="1"/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4" xfId="0" applyBorder="1" applyAlignment="1">
      <alignment wrapText="1"/>
    </xf>
    <xf numFmtId="0" fontId="1" fillId="3" borderId="2" xfId="0" applyFont="1" applyFill="1" applyBorder="1"/>
    <xf numFmtId="0" fontId="1" fillId="0" borderId="0" xfId="0" applyFont="1"/>
    <xf numFmtId="0" fontId="1" fillId="3" borderId="14" xfId="0" applyFont="1" applyFill="1" applyBorder="1"/>
    <xf numFmtId="0" fontId="1" fillId="0" borderId="1" xfId="0" applyFont="1" applyBorder="1"/>
    <xf numFmtId="0" fontId="0" fillId="0" borderId="4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1" fillId="3" borderId="7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4" fillId="2" borderId="16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</cellXfs>
  <cellStyles count="2">
    <cellStyle name="Neutral 2" xfId="1" xr:uid="{00000000-0005-0000-0000-000000000000}"/>
    <cellStyle name="Normal" xfId="0" builtinId="0"/>
  </cellStyles>
  <dxfs count="0"/>
  <tableStyles count="0" defaultTableStyle="TableStyleMedium2" defaultPivotStyle="PivotStyleLight16"/>
  <colors>
    <mruColors>
      <color rgb="FF181E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%20DTAI/2024%20Estadisticas/02%20SEGUNDA%20SALA%20PENAL/PENAL/2SPC-PENAL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  <sheetName val="PenalT-2024"/>
      <sheetName val="-Enero-"/>
      <sheetName val="-Febrero-"/>
      <sheetName val="-Marzo-"/>
      <sheetName val="-Abril-"/>
      <sheetName val="-Mayo-"/>
      <sheetName val="-Junio-"/>
      <sheetName val="-Julio-"/>
      <sheetName val="-Agosto-"/>
      <sheetName val="-Septiembre-"/>
      <sheetName val="-Octubre-"/>
      <sheetName val="-Noviembre-"/>
      <sheetName val="-Diciembre-"/>
      <sheetName val="2SPC-ORAL-2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E1C3D-B3B8-47F3-A403-EEEA1A5A6166}">
  <dimension ref="A1:AN102"/>
  <sheetViews>
    <sheetView tabSelected="1" workbookViewId="0">
      <selection activeCell="A3" sqref="A3"/>
    </sheetView>
  </sheetViews>
  <sheetFormatPr baseColWidth="10" defaultRowHeight="14.4" x14ac:dyDescent="0.3"/>
  <cols>
    <col min="1" max="1" width="31.88671875" customWidth="1"/>
    <col min="2" max="4" width="8.6640625" customWidth="1"/>
    <col min="5" max="5" width="9.88671875" customWidth="1"/>
    <col min="6" max="6" width="10.109375" customWidth="1"/>
    <col min="7" max="9" width="8.6640625" customWidth="1"/>
    <col min="10" max="10" width="9.6640625" customWidth="1"/>
    <col min="11" max="41" width="8.6640625" customWidth="1"/>
  </cols>
  <sheetData>
    <row r="1" spans="1:40" ht="15.6" x14ac:dyDescent="0.3">
      <c r="A1" s="41" t="s">
        <v>2</v>
      </c>
      <c r="B1" s="41"/>
      <c r="C1" s="41"/>
      <c r="D1" s="41"/>
      <c r="E1" s="41"/>
      <c r="F1" s="41"/>
      <c r="G1" s="41"/>
    </row>
    <row r="2" spans="1:40" ht="63.75" customHeight="1" x14ac:dyDescent="0.3">
      <c r="A2" s="42" t="s">
        <v>80</v>
      </c>
      <c r="B2" s="41"/>
      <c r="C2" s="41"/>
      <c r="D2" s="41"/>
      <c r="E2" s="41"/>
      <c r="F2" s="41"/>
      <c r="G2" s="41"/>
    </row>
    <row r="3" spans="1:40" ht="7.5" customHeight="1" x14ac:dyDescent="0.3">
      <c r="A3" s="5"/>
      <c r="B3" s="5"/>
      <c r="C3" s="5"/>
    </row>
    <row r="4" spans="1:40" ht="18" customHeight="1" x14ac:dyDescent="0.3">
      <c r="A4" s="22" t="s">
        <v>0</v>
      </c>
      <c r="B4" s="20" t="s">
        <v>18</v>
      </c>
      <c r="C4" s="20" t="s">
        <v>19</v>
      </c>
      <c r="D4" s="20" t="s">
        <v>76</v>
      </c>
      <c r="E4" s="20" t="s">
        <v>21</v>
      </c>
      <c r="F4" s="20" t="s">
        <v>22</v>
      </c>
      <c r="G4" s="20" t="s">
        <v>23</v>
      </c>
      <c r="H4" s="20" t="s">
        <v>24</v>
      </c>
      <c r="I4" s="20" t="s">
        <v>25</v>
      </c>
      <c r="J4" s="20" t="s">
        <v>26</v>
      </c>
      <c r="K4" s="20" t="s">
        <v>27</v>
      </c>
      <c r="L4" s="20" t="s">
        <v>28</v>
      </c>
      <c r="M4" s="20" t="s">
        <v>29</v>
      </c>
      <c r="N4" s="20" t="s">
        <v>77</v>
      </c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</row>
    <row r="5" spans="1:40" s="9" customFormat="1" ht="18" customHeight="1" x14ac:dyDescent="0.3">
      <c r="A5" s="20" t="s">
        <v>8</v>
      </c>
      <c r="B5" s="24">
        <v>16</v>
      </c>
      <c r="C5" s="24">
        <v>14</v>
      </c>
      <c r="D5" s="24">
        <v>12</v>
      </c>
      <c r="E5" s="24">
        <v>13</v>
      </c>
      <c r="F5" s="24">
        <v>11</v>
      </c>
      <c r="G5" s="24">
        <v>22</v>
      </c>
      <c r="H5" s="24">
        <v>14</v>
      </c>
      <c r="I5" s="24">
        <v>20</v>
      </c>
      <c r="J5" s="24">
        <v>18</v>
      </c>
      <c r="K5" s="24"/>
      <c r="L5" s="24"/>
      <c r="M5" s="24"/>
      <c r="N5" s="24">
        <f>SUM(B5:M5)</f>
        <v>140</v>
      </c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</row>
    <row r="6" spans="1:40" s="9" customFormat="1" ht="18" customHeight="1" x14ac:dyDescent="0.3">
      <c r="A6" s="16" t="s">
        <v>78</v>
      </c>
      <c r="B6" s="21">
        <v>12</v>
      </c>
      <c r="C6" s="21">
        <v>10</v>
      </c>
      <c r="D6" s="21">
        <v>8</v>
      </c>
      <c r="E6" s="21">
        <v>8</v>
      </c>
      <c r="F6" s="21">
        <v>6</v>
      </c>
      <c r="G6" s="21">
        <v>16</v>
      </c>
      <c r="H6" s="21">
        <v>8</v>
      </c>
      <c r="I6" s="21">
        <v>14</v>
      </c>
      <c r="J6" s="21">
        <v>14</v>
      </c>
      <c r="K6" s="21"/>
      <c r="L6" s="21"/>
      <c r="M6" s="21"/>
      <c r="N6" s="21">
        <f>SUM(B6:M6)</f>
        <v>96</v>
      </c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</row>
    <row r="7" spans="1:40" s="9" customFormat="1" ht="18" customHeight="1" x14ac:dyDescent="0.3">
      <c r="A7" s="16" t="s">
        <v>79</v>
      </c>
      <c r="B7" s="21">
        <v>4</v>
      </c>
      <c r="C7" s="21">
        <v>3</v>
      </c>
      <c r="D7" s="21">
        <v>2</v>
      </c>
      <c r="E7" s="21">
        <v>4</v>
      </c>
      <c r="F7" s="21">
        <v>5</v>
      </c>
      <c r="G7" s="21">
        <v>4</v>
      </c>
      <c r="H7" s="21">
        <v>4</v>
      </c>
      <c r="I7" s="21">
        <v>6</v>
      </c>
      <c r="J7" s="21">
        <v>2</v>
      </c>
      <c r="K7" s="21"/>
      <c r="L7" s="21"/>
      <c r="M7" s="21"/>
      <c r="N7" s="21">
        <f>SUM(B7:M7)</f>
        <v>34</v>
      </c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</row>
    <row r="8" spans="1:40" s="9" customFormat="1" ht="18" customHeight="1" x14ac:dyDescent="0.3">
      <c r="A8" s="16" t="s">
        <v>46</v>
      </c>
      <c r="B8" s="21">
        <v>0</v>
      </c>
      <c r="C8" s="21">
        <v>1</v>
      </c>
      <c r="D8" s="21">
        <v>2</v>
      </c>
      <c r="E8" s="21">
        <v>1</v>
      </c>
      <c r="F8" s="21">
        <v>0</v>
      </c>
      <c r="G8" s="21">
        <v>2</v>
      </c>
      <c r="H8" s="21">
        <v>2</v>
      </c>
      <c r="I8" s="21">
        <v>0</v>
      </c>
      <c r="J8" s="21">
        <v>2</v>
      </c>
      <c r="K8" s="21"/>
      <c r="L8" s="21"/>
      <c r="M8" s="21"/>
      <c r="N8" s="21">
        <f>SUM(B8:M8)</f>
        <v>10</v>
      </c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</row>
    <row r="9" spans="1:40" ht="9.75" customHeight="1" thickBot="1" x14ac:dyDescent="0.35"/>
    <row r="10" spans="1:40" ht="18" customHeight="1" x14ac:dyDescent="0.3">
      <c r="A10" s="39" t="s">
        <v>68</v>
      </c>
      <c r="B10" s="40"/>
      <c r="C10" s="40"/>
      <c r="D10" s="40"/>
      <c r="E10" s="40"/>
      <c r="F10" s="40"/>
      <c r="G10" s="20" t="s">
        <v>18</v>
      </c>
      <c r="H10" s="20" t="s">
        <v>19</v>
      </c>
      <c r="I10" s="20" t="s">
        <v>76</v>
      </c>
      <c r="J10" s="20" t="s">
        <v>21</v>
      </c>
      <c r="K10" s="20" t="s">
        <v>22</v>
      </c>
      <c r="L10" s="20" t="s">
        <v>23</v>
      </c>
      <c r="M10" s="20" t="s">
        <v>24</v>
      </c>
      <c r="N10" s="20" t="s">
        <v>25</v>
      </c>
      <c r="O10" s="20" t="s">
        <v>26</v>
      </c>
      <c r="P10" s="20" t="s">
        <v>27</v>
      </c>
      <c r="Q10" s="20" t="s">
        <v>28</v>
      </c>
      <c r="R10" s="20" t="s">
        <v>29</v>
      </c>
      <c r="S10" s="20" t="s">
        <v>77</v>
      </c>
    </row>
    <row r="11" spans="1:40" ht="18" customHeight="1" x14ac:dyDescent="0.3">
      <c r="A11" s="34" t="s">
        <v>49</v>
      </c>
      <c r="B11" s="34"/>
      <c r="C11" s="34"/>
      <c r="D11" s="34"/>
      <c r="E11" s="34"/>
      <c r="F11" s="34"/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6"/>
      <c r="Q11" s="26"/>
      <c r="R11" s="26"/>
      <c r="S11" s="26">
        <f>SUM(G11:R11)</f>
        <v>0</v>
      </c>
    </row>
    <row r="12" spans="1:40" ht="18" customHeight="1" x14ac:dyDescent="0.3">
      <c r="A12" s="34" t="s">
        <v>50</v>
      </c>
      <c r="B12" s="34"/>
      <c r="C12" s="34"/>
      <c r="D12" s="34"/>
      <c r="E12" s="34"/>
      <c r="F12" s="34"/>
      <c r="G12" s="26">
        <v>0</v>
      </c>
      <c r="H12" s="26">
        <v>0</v>
      </c>
      <c r="I12" s="26">
        <v>0</v>
      </c>
      <c r="J12" s="26">
        <v>0</v>
      </c>
      <c r="K12" s="26">
        <v>1</v>
      </c>
      <c r="L12" s="26">
        <v>0</v>
      </c>
      <c r="M12" s="26">
        <v>0</v>
      </c>
      <c r="N12" s="26">
        <v>0</v>
      </c>
      <c r="O12" s="26">
        <v>0</v>
      </c>
      <c r="P12" s="26"/>
      <c r="Q12" s="26"/>
      <c r="R12" s="26"/>
      <c r="S12" s="26">
        <f t="shared" ref="S12:S28" si="0">SUM(G12:R12)</f>
        <v>1</v>
      </c>
    </row>
    <row r="13" spans="1:40" ht="18" customHeight="1" x14ac:dyDescent="0.3">
      <c r="A13" s="34" t="s">
        <v>51</v>
      </c>
      <c r="B13" s="34"/>
      <c r="C13" s="34"/>
      <c r="D13" s="34"/>
      <c r="E13" s="34"/>
      <c r="F13" s="34"/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/>
      <c r="Q13" s="26"/>
      <c r="R13" s="26"/>
      <c r="S13" s="26">
        <f t="shared" si="0"/>
        <v>0</v>
      </c>
    </row>
    <row r="14" spans="1:40" ht="33.75" customHeight="1" x14ac:dyDescent="0.3">
      <c r="A14" s="34" t="s">
        <v>52</v>
      </c>
      <c r="B14" s="34"/>
      <c r="C14" s="34"/>
      <c r="D14" s="34"/>
      <c r="E14" s="34"/>
      <c r="F14" s="34"/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/>
      <c r="Q14" s="26"/>
      <c r="R14" s="26"/>
      <c r="S14" s="26">
        <f t="shared" si="0"/>
        <v>0</v>
      </c>
    </row>
    <row r="15" spans="1:40" ht="18" customHeight="1" x14ac:dyDescent="0.3">
      <c r="A15" s="34" t="s">
        <v>53</v>
      </c>
      <c r="B15" s="34"/>
      <c r="C15" s="34"/>
      <c r="D15" s="34"/>
      <c r="E15" s="34"/>
      <c r="F15" s="34"/>
      <c r="G15" s="26">
        <v>2</v>
      </c>
      <c r="H15" s="26">
        <v>0</v>
      </c>
      <c r="I15" s="26">
        <v>1</v>
      </c>
      <c r="J15" s="26">
        <v>0</v>
      </c>
      <c r="K15" s="26">
        <v>0</v>
      </c>
      <c r="L15" s="26">
        <v>4</v>
      </c>
      <c r="M15" s="26">
        <v>2</v>
      </c>
      <c r="N15" s="26">
        <v>2</v>
      </c>
      <c r="O15" s="26">
        <v>1</v>
      </c>
      <c r="P15" s="26"/>
      <c r="Q15" s="26"/>
      <c r="R15" s="26"/>
      <c r="S15" s="26">
        <f t="shared" si="0"/>
        <v>12</v>
      </c>
    </row>
    <row r="16" spans="1:40" ht="18" customHeight="1" x14ac:dyDescent="0.3">
      <c r="A16" s="34" t="s">
        <v>54</v>
      </c>
      <c r="B16" s="34"/>
      <c r="C16" s="34"/>
      <c r="D16" s="34"/>
      <c r="E16" s="34"/>
      <c r="F16" s="34"/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1</v>
      </c>
      <c r="N16" s="26">
        <v>0</v>
      </c>
      <c r="O16" s="26">
        <v>0</v>
      </c>
      <c r="P16" s="26"/>
      <c r="Q16" s="26"/>
      <c r="R16" s="26"/>
      <c r="S16" s="26">
        <f t="shared" si="0"/>
        <v>1</v>
      </c>
    </row>
    <row r="17" spans="1:19" ht="18" customHeight="1" x14ac:dyDescent="0.3">
      <c r="A17" s="34" t="s">
        <v>55</v>
      </c>
      <c r="B17" s="34"/>
      <c r="C17" s="34"/>
      <c r="D17" s="34"/>
      <c r="E17" s="34"/>
      <c r="F17" s="34"/>
      <c r="G17" s="26">
        <v>7</v>
      </c>
      <c r="H17" s="26">
        <v>8</v>
      </c>
      <c r="I17" s="26">
        <v>5</v>
      </c>
      <c r="J17" s="26">
        <v>7</v>
      </c>
      <c r="K17" s="26">
        <v>4</v>
      </c>
      <c r="L17" s="26">
        <v>8</v>
      </c>
      <c r="M17" s="26">
        <v>4</v>
      </c>
      <c r="N17" s="26">
        <v>6</v>
      </c>
      <c r="O17" s="26">
        <v>8</v>
      </c>
      <c r="P17" s="26"/>
      <c r="Q17" s="26"/>
      <c r="R17" s="26"/>
      <c r="S17" s="26">
        <f t="shared" si="0"/>
        <v>57</v>
      </c>
    </row>
    <row r="18" spans="1:19" ht="18" customHeight="1" x14ac:dyDescent="0.3">
      <c r="A18" s="34" t="s">
        <v>56</v>
      </c>
      <c r="B18" s="34"/>
      <c r="C18" s="34"/>
      <c r="D18" s="34"/>
      <c r="E18" s="34"/>
      <c r="F18" s="34"/>
      <c r="G18" s="26">
        <v>1</v>
      </c>
      <c r="H18" s="26">
        <v>0</v>
      </c>
      <c r="I18" s="26">
        <v>0</v>
      </c>
      <c r="J18" s="26">
        <v>0</v>
      </c>
      <c r="K18" s="26">
        <v>0</v>
      </c>
      <c r="L18" s="26">
        <v>1</v>
      </c>
      <c r="M18" s="26">
        <v>0</v>
      </c>
      <c r="N18" s="26">
        <v>0</v>
      </c>
      <c r="O18" s="26">
        <v>1</v>
      </c>
      <c r="P18" s="26"/>
      <c r="Q18" s="26"/>
      <c r="R18" s="26"/>
      <c r="S18" s="26">
        <f t="shared" si="0"/>
        <v>3</v>
      </c>
    </row>
    <row r="19" spans="1:19" ht="18" customHeight="1" x14ac:dyDescent="0.3">
      <c r="A19" s="34" t="s">
        <v>57</v>
      </c>
      <c r="B19" s="34"/>
      <c r="C19" s="34"/>
      <c r="D19" s="34"/>
      <c r="E19" s="34"/>
      <c r="F19" s="34"/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/>
      <c r="Q19" s="26"/>
      <c r="R19" s="26"/>
      <c r="S19" s="26">
        <f t="shared" si="0"/>
        <v>0</v>
      </c>
    </row>
    <row r="20" spans="1:19" ht="27.75" customHeight="1" x14ac:dyDescent="0.3">
      <c r="A20" s="45" t="s">
        <v>58</v>
      </c>
      <c r="B20" s="45"/>
      <c r="C20" s="45"/>
      <c r="D20" s="45"/>
      <c r="E20" s="45"/>
      <c r="F20" s="45"/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/>
      <c r="Q20" s="26"/>
      <c r="R20" s="26"/>
      <c r="S20" s="26">
        <f t="shared" si="0"/>
        <v>0</v>
      </c>
    </row>
    <row r="21" spans="1:19" ht="57" customHeight="1" x14ac:dyDescent="0.3">
      <c r="A21" s="43" t="s">
        <v>59</v>
      </c>
      <c r="B21" s="43"/>
      <c r="C21" s="43"/>
      <c r="D21" s="43"/>
      <c r="E21" s="43"/>
      <c r="F21" s="43"/>
      <c r="G21" s="26">
        <v>2</v>
      </c>
      <c r="H21" s="26">
        <v>2</v>
      </c>
      <c r="I21" s="26">
        <v>2</v>
      </c>
      <c r="J21" s="26">
        <v>0</v>
      </c>
      <c r="K21" s="26">
        <v>0</v>
      </c>
      <c r="L21" s="26">
        <v>0</v>
      </c>
      <c r="M21" s="26">
        <v>0</v>
      </c>
      <c r="N21" s="26">
        <v>1</v>
      </c>
      <c r="O21" s="26">
        <v>2</v>
      </c>
      <c r="P21" s="26"/>
      <c r="Q21" s="26"/>
      <c r="R21" s="26"/>
      <c r="S21" s="26">
        <f t="shared" si="0"/>
        <v>9</v>
      </c>
    </row>
    <row r="22" spans="1:19" ht="38.25" customHeight="1" x14ac:dyDescent="0.3">
      <c r="A22" s="43" t="s">
        <v>60</v>
      </c>
      <c r="B22" s="43"/>
      <c r="C22" s="43"/>
      <c r="D22" s="43"/>
      <c r="E22" s="43"/>
      <c r="F22" s="43"/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/>
      <c r="Q22" s="26"/>
      <c r="R22" s="26"/>
      <c r="S22" s="26">
        <f t="shared" si="0"/>
        <v>0</v>
      </c>
    </row>
    <row r="23" spans="1:19" ht="18" customHeight="1" x14ac:dyDescent="0.3">
      <c r="A23" s="34" t="s">
        <v>61</v>
      </c>
      <c r="B23" s="34"/>
      <c r="C23" s="34"/>
      <c r="D23" s="34"/>
      <c r="E23" s="34"/>
      <c r="F23" s="34"/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1</v>
      </c>
      <c r="M23" s="26">
        <v>1</v>
      </c>
      <c r="N23" s="26">
        <v>1</v>
      </c>
      <c r="O23" s="26">
        <v>0</v>
      </c>
      <c r="P23" s="26"/>
      <c r="Q23" s="26"/>
      <c r="R23" s="26"/>
      <c r="S23" s="26">
        <f t="shared" si="0"/>
        <v>3</v>
      </c>
    </row>
    <row r="24" spans="1:19" ht="18" customHeight="1" x14ac:dyDescent="0.3">
      <c r="A24" s="34" t="s">
        <v>62</v>
      </c>
      <c r="B24" s="34"/>
      <c r="C24" s="34"/>
      <c r="D24" s="34"/>
      <c r="E24" s="34"/>
      <c r="F24" s="34"/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/>
      <c r="Q24" s="26"/>
      <c r="R24" s="26"/>
      <c r="S24" s="26">
        <f t="shared" si="0"/>
        <v>0</v>
      </c>
    </row>
    <row r="25" spans="1:19" ht="18" customHeight="1" x14ac:dyDescent="0.3">
      <c r="A25" s="34" t="s">
        <v>63</v>
      </c>
      <c r="B25" s="34"/>
      <c r="C25" s="34"/>
      <c r="D25" s="34"/>
      <c r="E25" s="34"/>
      <c r="F25" s="34"/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1</v>
      </c>
      <c r="P25" s="26"/>
      <c r="Q25" s="26"/>
      <c r="R25" s="26"/>
      <c r="S25" s="26">
        <f t="shared" si="0"/>
        <v>1</v>
      </c>
    </row>
    <row r="26" spans="1:19" ht="18" customHeight="1" x14ac:dyDescent="0.3">
      <c r="A26" s="34" t="s">
        <v>64</v>
      </c>
      <c r="B26" s="34"/>
      <c r="C26" s="34"/>
      <c r="D26" s="34"/>
      <c r="E26" s="34"/>
      <c r="F26" s="34"/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/>
      <c r="Q26" s="26"/>
      <c r="R26" s="26"/>
      <c r="S26" s="26">
        <f t="shared" si="0"/>
        <v>0</v>
      </c>
    </row>
    <row r="27" spans="1:19" ht="27" customHeight="1" x14ac:dyDescent="0.3">
      <c r="A27" s="43" t="s">
        <v>65</v>
      </c>
      <c r="B27" s="43"/>
      <c r="C27" s="43"/>
      <c r="D27" s="43"/>
      <c r="E27" s="43"/>
      <c r="F27" s="43"/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1</v>
      </c>
      <c r="M27" s="26">
        <v>0</v>
      </c>
      <c r="N27" s="26">
        <v>0</v>
      </c>
      <c r="O27" s="26">
        <v>0</v>
      </c>
      <c r="P27" s="26"/>
      <c r="Q27" s="26"/>
      <c r="R27" s="26"/>
      <c r="S27" s="26">
        <f t="shared" si="0"/>
        <v>1</v>
      </c>
    </row>
    <row r="28" spans="1:19" ht="21.75" customHeight="1" x14ac:dyDescent="0.3">
      <c r="A28" s="34" t="s">
        <v>66</v>
      </c>
      <c r="B28" s="34"/>
      <c r="C28" s="34"/>
      <c r="D28" s="34"/>
      <c r="E28" s="34"/>
      <c r="F28" s="34"/>
      <c r="G28" s="26">
        <v>0</v>
      </c>
      <c r="H28" s="26">
        <v>0</v>
      </c>
      <c r="I28" s="26">
        <v>0</v>
      </c>
      <c r="J28" s="26">
        <v>0</v>
      </c>
      <c r="K28" s="26">
        <v>1</v>
      </c>
      <c r="L28" s="26">
        <v>1</v>
      </c>
      <c r="M28" s="26">
        <v>0</v>
      </c>
      <c r="N28" s="26">
        <v>2</v>
      </c>
      <c r="O28" s="26">
        <v>1</v>
      </c>
      <c r="P28" s="26"/>
      <c r="Q28" s="26"/>
      <c r="R28" s="26"/>
      <c r="S28" s="26">
        <f t="shared" si="0"/>
        <v>5</v>
      </c>
    </row>
    <row r="29" spans="1:19" ht="18" customHeight="1" thickBot="1" x14ac:dyDescent="0.35">
      <c r="A29" s="44" t="s">
        <v>7</v>
      </c>
      <c r="B29" s="44"/>
      <c r="C29" s="44"/>
      <c r="D29" s="44"/>
      <c r="E29" s="44"/>
      <c r="F29" s="44"/>
      <c r="G29" s="3">
        <f t="shared" ref="G29:L29" si="1">SUM(G11:G28)</f>
        <v>12</v>
      </c>
      <c r="H29" s="3">
        <f t="shared" si="1"/>
        <v>10</v>
      </c>
      <c r="I29" s="3">
        <f t="shared" si="1"/>
        <v>8</v>
      </c>
      <c r="J29" s="3">
        <f t="shared" si="1"/>
        <v>7</v>
      </c>
      <c r="K29" s="3">
        <f t="shared" si="1"/>
        <v>6</v>
      </c>
      <c r="L29" s="3">
        <f t="shared" si="1"/>
        <v>16</v>
      </c>
      <c r="M29" s="3">
        <v>8</v>
      </c>
      <c r="N29" s="3">
        <v>12</v>
      </c>
      <c r="O29" s="3">
        <v>14</v>
      </c>
      <c r="P29" s="3"/>
      <c r="Q29" s="3"/>
      <c r="R29" s="3"/>
      <c r="S29" s="3">
        <f t="shared" ref="S29" si="2">SUM(S11:S28)</f>
        <v>93</v>
      </c>
    </row>
    <row r="30" spans="1:19" ht="6.75" customHeight="1" x14ac:dyDescent="0.3">
      <c r="G30" s="4"/>
    </row>
    <row r="31" spans="1:19" ht="30" customHeight="1" x14ac:dyDescent="0.3">
      <c r="A31" s="33" t="s">
        <v>67</v>
      </c>
      <c r="B31" s="33"/>
      <c r="C31" s="33"/>
      <c r="D31" s="33"/>
      <c r="E31" s="33"/>
      <c r="F31" s="33"/>
      <c r="G31" s="20" t="s">
        <v>18</v>
      </c>
      <c r="H31" s="20" t="s">
        <v>19</v>
      </c>
      <c r="I31" s="20" t="s">
        <v>76</v>
      </c>
      <c r="J31" s="20" t="s">
        <v>21</v>
      </c>
      <c r="K31" s="20" t="s">
        <v>22</v>
      </c>
      <c r="L31" s="20" t="s">
        <v>23</v>
      </c>
      <c r="M31" s="20" t="s">
        <v>24</v>
      </c>
      <c r="N31" s="20" t="s">
        <v>25</v>
      </c>
      <c r="O31" s="20" t="s">
        <v>26</v>
      </c>
      <c r="P31" s="20" t="s">
        <v>27</v>
      </c>
      <c r="Q31" s="20" t="s">
        <v>28</v>
      </c>
      <c r="R31" s="20" t="s">
        <v>29</v>
      </c>
      <c r="S31" s="20" t="s">
        <v>77</v>
      </c>
    </row>
    <row r="32" spans="1:19" ht="30" customHeight="1" x14ac:dyDescent="0.3">
      <c r="A32" s="34" t="s">
        <v>69</v>
      </c>
      <c r="B32" s="34"/>
      <c r="C32" s="34"/>
      <c r="D32" s="34"/>
      <c r="E32" s="34"/>
      <c r="F32" s="34"/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/>
      <c r="Q32" s="26"/>
      <c r="R32" s="26"/>
      <c r="S32" s="26">
        <f t="shared" ref="S32:S33" si="3">SUM(G32:R32)</f>
        <v>0</v>
      </c>
    </row>
    <row r="33" spans="1:19" ht="56.25" customHeight="1" x14ac:dyDescent="0.3">
      <c r="A33" s="37" t="s">
        <v>70</v>
      </c>
      <c r="B33" s="37"/>
      <c r="C33" s="37"/>
      <c r="D33" s="37"/>
      <c r="E33" s="37"/>
      <c r="F33" s="37"/>
      <c r="G33" s="26">
        <v>4</v>
      </c>
      <c r="H33" s="26">
        <v>3</v>
      </c>
      <c r="I33" s="26">
        <v>2</v>
      </c>
      <c r="J33" s="26">
        <v>4</v>
      </c>
      <c r="K33" s="26">
        <v>5</v>
      </c>
      <c r="L33" s="26">
        <v>4</v>
      </c>
      <c r="M33" s="26">
        <v>4</v>
      </c>
      <c r="N33" s="26">
        <v>6</v>
      </c>
      <c r="O33" s="26">
        <v>2</v>
      </c>
      <c r="P33" s="26"/>
      <c r="Q33" s="26"/>
      <c r="R33" s="26"/>
      <c r="S33" s="26">
        <f t="shared" si="3"/>
        <v>34</v>
      </c>
    </row>
    <row r="34" spans="1:19" ht="30" customHeight="1" x14ac:dyDescent="0.3">
      <c r="A34" s="38" t="s">
        <v>7</v>
      </c>
      <c r="B34" s="38"/>
      <c r="C34" s="38"/>
      <c r="D34" s="38"/>
      <c r="E34" s="38"/>
      <c r="F34" s="38"/>
      <c r="G34" s="27">
        <f>G32+G33</f>
        <v>4</v>
      </c>
      <c r="H34" s="27">
        <f t="shared" ref="H34:L34" si="4">H32+H33</f>
        <v>3</v>
      </c>
      <c r="I34" s="27">
        <f t="shared" si="4"/>
        <v>2</v>
      </c>
      <c r="J34" s="27">
        <f t="shared" si="4"/>
        <v>4</v>
      </c>
      <c r="K34" s="27">
        <f t="shared" si="4"/>
        <v>5</v>
      </c>
      <c r="L34" s="27">
        <f t="shared" si="4"/>
        <v>4</v>
      </c>
      <c r="M34" s="27">
        <v>4</v>
      </c>
      <c r="N34" s="27">
        <v>6</v>
      </c>
      <c r="O34" s="27">
        <v>2</v>
      </c>
      <c r="P34" s="27"/>
      <c r="Q34" s="27"/>
      <c r="R34" s="27"/>
      <c r="S34" s="27">
        <f t="shared" ref="S34" si="5">S32+S33</f>
        <v>34</v>
      </c>
    </row>
    <row r="35" spans="1:19" ht="30" customHeight="1" thickBot="1" x14ac:dyDescent="0.35"/>
    <row r="36" spans="1:19" ht="18" customHeight="1" x14ac:dyDescent="0.3">
      <c r="A36" s="39" t="s">
        <v>34</v>
      </c>
      <c r="B36" s="40"/>
      <c r="C36" s="40"/>
      <c r="D36" s="40"/>
      <c r="E36" s="40"/>
      <c r="F36" s="40"/>
      <c r="G36" s="20" t="s">
        <v>18</v>
      </c>
      <c r="H36" s="20" t="s">
        <v>19</v>
      </c>
      <c r="I36" s="20" t="s">
        <v>76</v>
      </c>
      <c r="J36" s="20" t="s">
        <v>21</v>
      </c>
      <c r="K36" s="20" t="s">
        <v>22</v>
      </c>
      <c r="L36" s="20" t="s">
        <v>23</v>
      </c>
      <c r="M36" s="20" t="s">
        <v>24</v>
      </c>
      <c r="N36" s="20" t="s">
        <v>25</v>
      </c>
      <c r="O36" s="20" t="s">
        <v>26</v>
      </c>
      <c r="P36" s="20" t="s">
        <v>27</v>
      </c>
      <c r="Q36" s="20" t="s">
        <v>28</v>
      </c>
      <c r="R36" s="20" t="s">
        <v>29</v>
      </c>
      <c r="S36" s="20" t="s">
        <v>77</v>
      </c>
    </row>
    <row r="37" spans="1:19" ht="18" customHeight="1" x14ac:dyDescent="0.3">
      <c r="A37" s="35" t="s">
        <v>35</v>
      </c>
      <c r="B37" s="35"/>
      <c r="C37" s="35"/>
      <c r="D37" s="35"/>
      <c r="E37" s="35"/>
      <c r="F37" s="36"/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/>
      <c r="Q37" s="26"/>
      <c r="R37" s="26"/>
      <c r="S37" s="26">
        <f t="shared" ref="S37:S45" si="6">SUM(G37:R37)</f>
        <v>0</v>
      </c>
    </row>
    <row r="38" spans="1:19" ht="18" customHeight="1" x14ac:dyDescent="0.3">
      <c r="A38" s="35" t="s">
        <v>36</v>
      </c>
      <c r="B38" s="35"/>
      <c r="C38" s="35"/>
      <c r="D38" s="35"/>
      <c r="E38" s="35"/>
      <c r="F38" s="36"/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/>
      <c r="Q38" s="26"/>
      <c r="R38" s="26"/>
      <c r="S38" s="26">
        <f t="shared" si="6"/>
        <v>0</v>
      </c>
    </row>
    <row r="39" spans="1:19" ht="18" customHeight="1" x14ac:dyDescent="0.3">
      <c r="A39" s="35" t="s">
        <v>37</v>
      </c>
      <c r="B39" s="35"/>
      <c r="C39" s="35"/>
      <c r="D39" s="35"/>
      <c r="E39" s="35"/>
      <c r="F39" s="36"/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/>
      <c r="Q39" s="26"/>
      <c r="R39" s="26"/>
      <c r="S39" s="26">
        <f t="shared" si="6"/>
        <v>0</v>
      </c>
    </row>
    <row r="40" spans="1:19" ht="18" customHeight="1" x14ac:dyDescent="0.3">
      <c r="A40" s="35" t="s">
        <v>38</v>
      </c>
      <c r="B40" s="35"/>
      <c r="C40" s="35"/>
      <c r="D40" s="35"/>
      <c r="E40" s="35"/>
      <c r="F40" s="36"/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/>
      <c r="Q40" s="26"/>
      <c r="R40" s="26"/>
      <c r="S40" s="26">
        <f t="shared" si="6"/>
        <v>0</v>
      </c>
    </row>
    <row r="41" spans="1:19" ht="18" customHeight="1" x14ac:dyDescent="0.3">
      <c r="A41" s="35" t="s">
        <v>39</v>
      </c>
      <c r="B41" s="35"/>
      <c r="C41" s="35"/>
      <c r="D41" s="35"/>
      <c r="E41" s="35"/>
      <c r="F41" s="36"/>
      <c r="G41" s="26">
        <v>0</v>
      </c>
      <c r="H41" s="26">
        <v>0</v>
      </c>
      <c r="I41" s="26">
        <v>0</v>
      </c>
      <c r="J41" s="26">
        <v>1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/>
      <c r="Q41" s="26"/>
      <c r="R41" s="26"/>
      <c r="S41" s="26">
        <f t="shared" si="6"/>
        <v>1</v>
      </c>
    </row>
    <row r="42" spans="1:19" ht="18" customHeight="1" x14ac:dyDescent="0.3">
      <c r="A42" s="35" t="s">
        <v>40</v>
      </c>
      <c r="B42" s="35"/>
      <c r="C42" s="35"/>
      <c r="D42" s="35"/>
      <c r="E42" s="35"/>
      <c r="F42" s="36"/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/>
      <c r="Q42" s="26"/>
      <c r="R42" s="26"/>
      <c r="S42" s="26">
        <f t="shared" si="6"/>
        <v>0</v>
      </c>
    </row>
    <row r="43" spans="1:19" ht="18" customHeight="1" x14ac:dyDescent="0.3">
      <c r="A43" s="35" t="s">
        <v>41</v>
      </c>
      <c r="B43" s="35"/>
      <c r="C43" s="35"/>
      <c r="D43" s="35"/>
      <c r="E43" s="35"/>
      <c r="F43" s="36"/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/>
      <c r="Q43" s="26"/>
      <c r="R43" s="26"/>
      <c r="S43" s="26">
        <f t="shared" si="6"/>
        <v>0</v>
      </c>
    </row>
    <row r="44" spans="1:19" ht="37.5" customHeight="1" x14ac:dyDescent="0.3">
      <c r="A44" s="35" t="s">
        <v>42</v>
      </c>
      <c r="B44" s="35"/>
      <c r="C44" s="35"/>
      <c r="D44" s="35"/>
      <c r="E44" s="35"/>
      <c r="F44" s="36"/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/>
      <c r="Q44" s="26"/>
      <c r="R44" s="26"/>
      <c r="S44" s="26">
        <f t="shared" si="6"/>
        <v>0</v>
      </c>
    </row>
    <row r="45" spans="1:19" ht="18" customHeight="1" x14ac:dyDescent="0.3">
      <c r="A45" s="36" t="s">
        <v>33</v>
      </c>
      <c r="B45" s="34"/>
      <c r="C45" s="34"/>
      <c r="D45" s="34"/>
      <c r="E45" s="34"/>
      <c r="F45" s="34"/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2</v>
      </c>
      <c r="O45" s="26">
        <v>0</v>
      </c>
      <c r="P45" s="26"/>
      <c r="Q45" s="26"/>
      <c r="R45" s="26"/>
      <c r="S45" s="26">
        <f t="shared" si="6"/>
        <v>2</v>
      </c>
    </row>
    <row r="46" spans="1:19" ht="18" customHeight="1" thickBot="1" x14ac:dyDescent="0.35">
      <c r="A46" s="44" t="s">
        <v>7</v>
      </c>
      <c r="B46" s="44"/>
      <c r="C46" s="44"/>
      <c r="D46" s="44"/>
      <c r="E46" s="44"/>
      <c r="F46" s="44"/>
      <c r="G46" s="3">
        <f>SUM(G37:G45)</f>
        <v>0</v>
      </c>
      <c r="H46" s="3">
        <f t="shared" ref="H46:L46" si="7">SUM(H37:H45)</f>
        <v>0</v>
      </c>
      <c r="I46" s="3">
        <f t="shared" si="7"/>
        <v>0</v>
      </c>
      <c r="J46" s="3">
        <f t="shared" si="7"/>
        <v>1</v>
      </c>
      <c r="K46" s="3">
        <f t="shared" si="7"/>
        <v>0</v>
      </c>
      <c r="L46" s="3">
        <f t="shared" si="7"/>
        <v>0</v>
      </c>
      <c r="M46" s="3">
        <v>0</v>
      </c>
      <c r="N46" s="3">
        <v>2</v>
      </c>
      <c r="O46" s="3">
        <v>0</v>
      </c>
      <c r="P46" s="3"/>
      <c r="Q46" s="3"/>
      <c r="R46" s="3"/>
      <c r="S46" s="3">
        <f t="shared" ref="S46" si="8">SUM(S37:S45)</f>
        <v>3</v>
      </c>
    </row>
    <row r="47" spans="1:19" ht="18" customHeight="1" thickBot="1" x14ac:dyDescent="0.35">
      <c r="G47" s="4"/>
    </row>
    <row r="48" spans="1:19" ht="18" customHeight="1" x14ac:dyDescent="0.3">
      <c r="A48" s="39" t="s">
        <v>46</v>
      </c>
      <c r="B48" s="40"/>
      <c r="C48" s="40"/>
      <c r="D48" s="40"/>
      <c r="E48" s="40"/>
      <c r="F48" s="48"/>
      <c r="G48" s="20" t="s">
        <v>18</v>
      </c>
      <c r="H48" s="20" t="s">
        <v>19</v>
      </c>
      <c r="I48" s="20" t="s">
        <v>76</v>
      </c>
      <c r="J48" s="20" t="s">
        <v>21</v>
      </c>
      <c r="K48" s="20" t="s">
        <v>22</v>
      </c>
      <c r="L48" s="20" t="s">
        <v>23</v>
      </c>
      <c r="M48" s="20" t="s">
        <v>24</v>
      </c>
      <c r="N48" s="20" t="s">
        <v>25</v>
      </c>
      <c r="O48" s="20" t="s">
        <v>26</v>
      </c>
      <c r="P48" s="20" t="s">
        <v>27</v>
      </c>
      <c r="Q48" s="20" t="s">
        <v>28</v>
      </c>
      <c r="R48" s="20" t="s">
        <v>29</v>
      </c>
      <c r="S48" s="20" t="s">
        <v>77</v>
      </c>
    </row>
    <row r="49" spans="1:19" ht="18" customHeight="1" x14ac:dyDescent="0.3">
      <c r="A49" s="49" t="s">
        <v>71</v>
      </c>
      <c r="B49" s="50"/>
      <c r="C49" s="50"/>
      <c r="D49" s="50"/>
      <c r="E49" s="50"/>
      <c r="F49" s="51"/>
      <c r="G49" s="26">
        <v>0</v>
      </c>
      <c r="H49" s="26">
        <v>1</v>
      </c>
      <c r="I49" s="26">
        <v>2</v>
      </c>
      <c r="J49" s="26">
        <v>0</v>
      </c>
      <c r="K49" s="26">
        <v>0</v>
      </c>
      <c r="L49" s="26">
        <v>0</v>
      </c>
      <c r="M49" s="26">
        <v>1</v>
      </c>
      <c r="N49" s="26">
        <v>0</v>
      </c>
      <c r="O49" s="26">
        <v>0</v>
      </c>
      <c r="P49" s="26"/>
      <c r="Q49" s="26"/>
      <c r="R49" s="26"/>
      <c r="S49" s="26">
        <f t="shared" ref="S49:S53" si="9">SUM(G49:R49)</f>
        <v>4</v>
      </c>
    </row>
    <row r="50" spans="1:19" ht="18" customHeight="1" x14ac:dyDescent="0.3">
      <c r="A50" s="49" t="s">
        <v>72</v>
      </c>
      <c r="B50" s="50"/>
      <c r="C50" s="50"/>
      <c r="D50" s="50"/>
      <c r="E50" s="50"/>
      <c r="F50" s="51"/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1</v>
      </c>
      <c r="M50" s="26">
        <v>0</v>
      </c>
      <c r="N50" s="26">
        <v>0</v>
      </c>
      <c r="O50" s="26">
        <v>0</v>
      </c>
      <c r="P50" s="26"/>
      <c r="Q50" s="26"/>
      <c r="R50" s="26"/>
      <c r="S50" s="26">
        <f t="shared" si="9"/>
        <v>1</v>
      </c>
    </row>
    <row r="51" spans="1:19" ht="18" customHeight="1" x14ac:dyDescent="0.3">
      <c r="A51" s="49" t="s">
        <v>73</v>
      </c>
      <c r="B51" s="50"/>
      <c r="C51" s="50"/>
      <c r="D51" s="50"/>
      <c r="E51" s="50"/>
      <c r="F51" s="51"/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/>
      <c r="Q51" s="26"/>
      <c r="R51" s="26"/>
      <c r="S51" s="26">
        <f t="shared" si="9"/>
        <v>0</v>
      </c>
    </row>
    <row r="52" spans="1:19" ht="18" customHeight="1" x14ac:dyDescent="0.3">
      <c r="A52" s="49" t="s">
        <v>74</v>
      </c>
      <c r="B52" s="50"/>
      <c r="C52" s="50"/>
      <c r="D52" s="50"/>
      <c r="E52" s="50"/>
      <c r="F52" s="51"/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/>
      <c r="Q52" s="26"/>
      <c r="R52" s="26"/>
      <c r="S52" s="26">
        <f t="shared" si="9"/>
        <v>0</v>
      </c>
    </row>
    <row r="53" spans="1:19" ht="18" customHeight="1" x14ac:dyDescent="0.3">
      <c r="A53" s="52" t="s">
        <v>47</v>
      </c>
      <c r="B53" s="53"/>
      <c r="C53" s="53"/>
      <c r="D53" s="53"/>
      <c r="E53" s="53"/>
      <c r="F53" s="54"/>
      <c r="G53" s="26">
        <v>0</v>
      </c>
      <c r="H53" s="26">
        <v>0</v>
      </c>
      <c r="I53" s="26">
        <v>0</v>
      </c>
      <c r="J53" s="26">
        <v>1</v>
      </c>
      <c r="K53" s="26">
        <v>0</v>
      </c>
      <c r="L53" s="26">
        <v>1</v>
      </c>
      <c r="M53" s="26">
        <v>1</v>
      </c>
      <c r="N53" s="26">
        <v>0</v>
      </c>
      <c r="O53" s="26">
        <v>2</v>
      </c>
      <c r="P53" s="26"/>
      <c r="Q53" s="26"/>
      <c r="R53" s="26"/>
      <c r="S53" s="26">
        <f t="shared" si="9"/>
        <v>5</v>
      </c>
    </row>
    <row r="54" spans="1:19" ht="18" customHeight="1" thickBot="1" x14ac:dyDescent="0.35">
      <c r="A54" s="44" t="s">
        <v>7</v>
      </c>
      <c r="B54" s="44"/>
      <c r="C54" s="44"/>
      <c r="D54" s="44"/>
      <c r="E54" s="44"/>
      <c r="F54" s="44"/>
      <c r="G54" s="3">
        <f>SUM(G49:G53)</f>
        <v>0</v>
      </c>
      <c r="H54" s="3">
        <f t="shared" ref="H54:L54" si="10">SUM(H49:H53)</f>
        <v>1</v>
      </c>
      <c r="I54" s="3">
        <f t="shared" si="10"/>
        <v>2</v>
      </c>
      <c r="J54" s="3">
        <f t="shared" si="10"/>
        <v>1</v>
      </c>
      <c r="K54" s="3">
        <f t="shared" si="10"/>
        <v>0</v>
      </c>
      <c r="L54" s="3">
        <f t="shared" si="10"/>
        <v>2</v>
      </c>
      <c r="M54" s="3">
        <v>2</v>
      </c>
      <c r="N54" s="3">
        <v>0</v>
      </c>
      <c r="O54" s="3">
        <v>2</v>
      </c>
      <c r="P54" s="3"/>
      <c r="Q54" s="3"/>
      <c r="R54" s="3"/>
      <c r="S54" s="3">
        <f t="shared" ref="S54" si="11">SUM(S49:S53)</f>
        <v>10</v>
      </c>
    </row>
    <row r="55" spans="1:19" ht="18" customHeight="1" thickBot="1" x14ac:dyDescent="0.35">
      <c r="A55" s="28"/>
      <c r="B55" s="28"/>
      <c r="C55" s="28"/>
      <c r="D55" s="28"/>
      <c r="E55" s="28"/>
      <c r="F55" s="28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</row>
    <row r="56" spans="1:19" ht="18" customHeight="1" thickBot="1" x14ac:dyDescent="0.35">
      <c r="A56" s="55" t="s">
        <v>45</v>
      </c>
      <c r="B56" s="32"/>
      <c r="C56" s="32"/>
      <c r="D56" s="32"/>
      <c r="E56" s="32"/>
      <c r="F56" s="32"/>
      <c r="G56" s="20" t="s">
        <v>18</v>
      </c>
      <c r="H56" s="20" t="s">
        <v>19</v>
      </c>
      <c r="I56" s="20" t="s">
        <v>76</v>
      </c>
      <c r="J56" s="20" t="s">
        <v>21</v>
      </c>
      <c r="K56" s="20" t="s">
        <v>22</v>
      </c>
      <c r="L56" s="20" t="s">
        <v>23</v>
      </c>
      <c r="M56" s="20" t="s">
        <v>24</v>
      </c>
      <c r="N56" s="20" t="s">
        <v>25</v>
      </c>
      <c r="O56" s="20" t="s">
        <v>26</v>
      </c>
      <c r="P56" s="20" t="s">
        <v>27</v>
      </c>
      <c r="Q56" s="20" t="s">
        <v>28</v>
      </c>
      <c r="R56" s="20" t="s">
        <v>29</v>
      </c>
      <c r="S56" s="20" t="s">
        <v>77</v>
      </c>
    </row>
    <row r="57" spans="1:19" ht="18" customHeight="1" x14ac:dyDescent="0.3">
      <c r="A57" s="56" t="s">
        <v>30</v>
      </c>
      <c r="B57" s="56"/>
      <c r="C57" s="56"/>
      <c r="D57" s="56"/>
      <c r="E57" s="56"/>
      <c r="F57" s="57"/>
      <c r="G57" s="26">
        <v>6</v>
      </c>
      <c r="H57" s="26">
        <v>5</v>
      </c>
      <c r="I57" s="26">
        <v>2</v>
      </c>
      <c r="J57" s="26">
        <v>6</v>
      </c>
      <c r="K57" s="26">
        <v>1</v>
      </c>
      <c r="L57" s="26">
        <v>11</v>
      </c>
      <c r="M57" s="26">
        <v>8</v>
      </c>
      <c r="N57" s="26">
        <v>5</v>
      </c>
      <c r="O57" s="26">
        <v>2</v>
      </c>
      <c r="P57" s="26"/>
      <c r="Q57" s="26"/>
      <c r="R57" s="26"/>
      <c r="S57" s="26">
        <f t="shared" ref="S57:S62" si="12">SUM(G57:R57)</f>
        <v>46</v>
      </c>
    </row>
    <row r="58" spans="1:19" ht="18" customHeight="1" x14ac:dyDescent="0.3">
      <c r="A58" s="46" t="s">
        <v>31</v>
      </c>
      <c r="B58" s="46"/>
      <c r="C58" s="46"/>
      <c r="D58" s="46"/>
      <c r="E58" s="46"/>
      <c r="F58" s="47"/>
      <c r="G58" s="26">
        <v>2</v>
      </c>
      <c r="H58" s="26">
        <v>5</v>
      </c>
      <c r="I58" s="26">
        <v>2</v>
      </c>
      <c r="J58" s="26">
        <v>3</v>
      </c>
      <c r="K58" s="26">
        <v>5</v>
      </c>
      <c r="L58" s="26">
        <v>6</v>
      </c>
      <c r="M58" s="26">
        <v>3</v>
      </c>
      <c r="N58" s="26">
        <v>7</v>
      </c>
      <c r="O58" s="26">
        <v>8</v>
      </c>
      <c r="P58" s="26"/>
      <c r="Q58" s="26"/>
      <c r="R58" s="26"/>
      <c r="S58" s="26">
        <f t="shared" si="12"/>
        <v>41</v>
      </c>
    </row>
    <row r="59" spans="1:19" ht="18" customHeight="1" x14ac:dyDescent="0.3">
      <c r="A59" s="46" t="s">
        <v>32</v>
      </c>
      <c r="B59" s="46"/>
      <c r="C59" s="46"/>
      <c r="D59" s="46"/>
      <c r="E59" s="46"/>
      <c r="F59" s="47"/>
      <c r="G59" s="26">
        <v>3</v>
      </c>
      <c r="H59" s="26">
        <v>2</v>
      </c>
      <c r="I59" s="26">
        <v>3</v>
      </c>
      <c r="J59" s="26">
        <v>1</v>
      </c>
      <c r="K59" s="26">
        <v>2</v>
      </c>
      <c r="L59" s="26">
        <v>1</v>
      </c>
      <c r="M59" s="26">
        <v>1</v>
      </c>
      <c r="N59" s="26">
        <v>4</v>
      </c>
      <c r="O59" s="26">
        <v>4</v>
      </c>
      <c r="P59" s="26"/>
      <c r="Q59" s="26"/>
      <c r="R59" s="26"/>
      <c r="S59" s="26">
        <f t="shared" si="12"/>
        <v>21</v>
      </c>
    </row>
    <row r="60" spans="1:19" ht="18" customHeight="1" x14ac:dyDescent="0.3">
      <c r="A60" s="46" t="s">
        <v>43</v>
      </c>
      <c r="B60" s="46"/>
      <c r="C60" s="46"/>
      <c r="D60" s="46"/>
      <c r="E60" s="46"/>
      <c r="F60" s="47"/>
      <c r="G60" s="26">
        <v>4</v>
      </c>
      <c r="H60" s="26">
        <v>2</v>
      </c>
      <c r="I60" s="26">
        <v>4</v>
      </c>
      <c r="J60" s="26">
        <v>3</v>
      </c>
      <c r="K60" s="26">
        <v>1</v>
      </c>
      <c r="L60" s="26">
        <v>3</v>
      </c>
      <c r="M60" s="26">
        <v>4</v>
      </c>
      <c r="N60" s="26">
        <v>7</v>
      </c>
      <c r="O60" s="26">
        <v>6</v>
      </c>
      <c r="P60" s="26"/>
      <c r="Q60" s="26"/>
      <c r="R60" s="26"/>
      <c r="S60" s="26">
        <f t="shared" si="12"/>
        <v>34</v>
      </c>
    </row>
    <row r="61" spans="1:19" ht="18" customHeight="1" x14ac:dyDescent="0.3">
      <c r="A61" s="46" t="s">
        <v>44</v>
      </c>
      <c r="B61" s="46"/>
      <c r="C61" s="46"/>
      <c r="D61" s="46"/>
      <c r="E61" s="46"/>
      <c r="F61" s="47"/>
      <c r="G61" s="26">
        <v>1</v>
      </c>
      <c r="H61" s="26">
        <v>0</v>
      </c>
      <c r="I61" s="26">
        <v>1</v>
      </c>
      <c r="J61" s="26">
        <v>0</v>
      </c>
      <c r="K61" s="26">
        <v>2</v>
      </c>
      <c r="L61" s="26">
        <v>2</v>
      </c>
      <c r="M61" s="26">
        <v>3</v>
      </c>
      <c r="N61" s="26">
        <v>3</v>
      </c>
      <c r="O61" s="26">
        <v>2</v>
      </c>
      <c r="P61" s="26"/>
      <c r="Q61" s="26"/>
      <c r="R61" s="26"/>
      <c r="S61" s="26">
        <f t="shared" si="12"/>
        <v>14</v>
      </c>
    </row>
    <row r="62" spans="1:19" ht="18" customHeight="1" x14ac:dyDescent="0.3">
      <c r="A62" s="46" t="s">
        <v>33</v>
      </c>
      <c r="B62" s="46"/>
      <c r="C62" s="46"/>
      <c r="D62" s="46"/>
      <c r="E62" s="46"/>
      <c r="F62" s="47"/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1</v>
      </c>
      <c r="M62" s="26">
        <v>0</v>
      </c>
      <c r="N62" s="26">
        <v>0</v>
      </c>
      <c r="O62" s="26">
        <v>0</v>
      </c>
      <c r="P62" s="26"/>
      <c r="Q62" s="26"/>
      <c r="R62" s="26"/>
      <c r="S62" s="26">
        <f t="shared" si="12"/>
        <v>1</v>
      </c>
    </row>
    <row r="63" spans="1:19" ht="18" customHeight="1" thickBot="1" x14ac:dyDescent="0.35">
      <c r="A63" s="44" t="s">
        <v>7</v>
      </c>
      <c r="B63" s="44"/>
      <c r="C63" s="44"/>
      <c r="D63" s="44"/>
      <c r="E63" s="44"/>
      <c r="F63" s="44"/>
      <c r="G63" s="3">
        <f>SUM(G57:G62)</f>
        <v>16</v>
      </c>
      <c r="H63" s="3">
        <f t="shared" ref="H63:L63" si="13">SUM(H57:H62)</f>
        <v>14</v>
      </c>
      <c r="I63" s="3">
        <f t="shared" si="13"/>
        <v>12</v>
      </c>
      <c r="J63" s="3">
        <f t="shared" si="13"/>
        <v>13</v>
      </c>
      <c r="K63" s="3">
        <f t="shared" si="13"/>
        <v>11</v>
      </c>
      <c r="L63" s="3">
        <f t="shared" si="13"/>
        <v>24</v>
      </c>
      <c r="M63" s="3">
        <v>19</v>
      </c>
      <c r="N63" s="3">
        <v>26</v>
      </c>
      <c r="O63" s="3">
        <v>22</v>
      </c>
      <c r="P63" s="3"/>
      <c r="Q63" s="3"/>
      <c r="R63" s="3"/>
      <c r="S63" s="3">
        <f t="shared" ref="S63" si="14">SUM(S57:S62)</f>
        <v>157</v>
      </c>
    </row>
    <row r="64" spans="1:19" ht="18" customHeight="1" x14ac:dyDescent="0.3"/>
    <row r="65" spans="1:14" ht="18" customHeight="1" x14ac:dyDescent="0.3">
      <c r="A65" s="60" t="s">
        <v>11</v>
      </c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</row>
    <row r="66" spans="1:14" ht="18" customHeight="1" x14ac:dyDescent="0.3">
      <c r="A66" s="1" t="s">
        <v>9</v>
      </c>
      <c r="B66" s="19" t="s">
        <v>18</v>
      </c>
      <c r="C66" s="19" t="s">
        <v>19</v>
      </c>
      <c r="D66" s="19" t="s">
        <v>20</v>
      </c>
      <c r="E66" s="19" t="s">
        <v>21</v>
      </c>
      <c r="F66" s="19" t="s">
        <v>22</v>
      </c>
      <c r="G66" s="19" t="s">
        <v>23</v>
      </c>
      <c r="H66" s="19" t="s">
        <v>24</v>
      </c>
      <c r="I66" s="19" t="s">
        <v>25</v>
      </c>
      <c r="J66" s="19" t="s">
        <v>26</v>
      </c>
      <c r="K66" s="19" t="s">
        <v>27</v>
      </c>
      <c r="L66" s="19" t="s">
        <v>28</v>
      </c>
      <c r="M66" s="19" t="s">
        <v>29</v>
      </c>
      <c r="N66" s="19">
        <v>2024</v>
      </c>
    </row>
    <row r="67" spans="1:14" ht="18" customHeight="1" x14ac:dyDescent="0.3">
      <c r="A67" s="7" t="s">
        <v>12</v>
      </c>
      <c r="B67" s="7"/>
      <c r="C67" s="7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8" customHeight="1" x14ac:dyDescent="0.3">
      <c r="A68" s="8" t="s">
        <v>3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/>
      <c r="L68" s="6"/>
      <c r="M68" s="6"/>
      <c r="N68" s="20">
        <f>SUM(B68:M68)</f>
        <v>0</v>
      </c>
    </row>
    <row r="69" spans="1:14" ht="18" customHeight="1" x14ac:dyDescent="0.3">
      <c r="A69" s="8" t="s">
        <v>4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/>
      <c r="L69" s="6"/>
      <c r="M69" s="6"/>
      <c r="N69" s="20">
        <f t="shared" ref="N69:N70" si="15">SUM(B69:M69)</f>
        <v>0</v>
      </c>
    </row>
    <row r="70" spans="1:14" ht="18" customHeight="1" x14ac:dyDescent="0.3">
      <c r="A70" s="8" t="s">
        <v>6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/>
      <c r="L70" s="6"/>
      <c r="M70" s="6"/>
      <c r="N70" s="20">
        <f t="shared" si="15"/>
        <v>0</v>
      </c>
    </row>
    <row r="71" spans="1:14" ht="18" customHeight="1" x14ac:dyDescent="0.3">
      <c r="A71" s="61" t="s">
        <v>13</v>
      </c>
      <c r="B71" s="62"/>
      <c r="C71" s="62"/>
      <c r="D71" s="63"/>
      <c r="E71" s="1"/>
      <c r="F71" s="1"/>
      <c r="G71" s="1"/>
      <c r="H71" s="1"/>
      <c r="I71" s="1"/>
      <c r="J71" s="1"/>
      <c r="K71" s="1"/>
      <c r="L71" s="1"/>
      <c r="M71" s="1"/>
      <c r="N71" s="30"/>
    </row>
    <row r="72" spans="1:14" ht="18" customHeight="1" x14ac:dyDescent="0.3">
      <c r="A72" s="8" t="s">
        <v>14</v>
      </c>
      <c r="B72" s="6">
        <v>12</v>
      </c>
      <c r="C72" s="6">
        <v>10</v>
      </c>
      <c r="D72" s="6">
        <v>8</v>
      </c>
      <c r="E72" s="6">
        <v>7</v>
      </c>
      <c r="F72" s="6">
        <v>6</v>
      </c>
      <c r="G72" s="6">
        <v>16</v>
      </c>
      <c r="H72" s="6">
        <v>8</v>
      </c>
      <c r="I72" s="6">
        <v>12</v>
      </c>
      <c r="J72" s="6">
        <v>16</v>
      </c>
      <c r="K72" s="6"/>
      <c r="L72" s="6"/>
      <c r="M72" s="6"/>
      <c r="N72" s="20">
        <f t="shared" ref="N72:N80" si="16">SUM(B72:M72)</f>
        <v>95</v>
      </c>
    </row>
    <row r="73" spans="1:14" ht="18" customHeight="1" x14ac:dyDescent="0.3">
      <c r="A73" s="8" t="s">
        <v>15</v>
      </c>
      <c r="B73" s="6">
        <v>4</v>
      </c>
      <c r="C73" s="6">
        <v>3</v>
      </c>
      <c r="D73" s="6">
        <v>2</v>
      </c>
      <c r="E73" s="6">
        <v>4</v>
      </c>
      <c r="F73" s="6">
        <v>5</v>
      </c>
      <c r="G73" s="6">
        <v>4</v>
      </c>
      <c r="H73" s="6">
        <v>4</v>
      </c>
      <c r="I73" s="6">
        <v>6</v>
      </c>
      <c r="J73" s="6">
        <v>2</v>
      </c>
      <c r="K73" s="6"/>
      <c r="L73" s="6"/>
      <c r="M73" s="6"/>
      <c r="N73" s="20">
        <f t="shared" si="16"/>
        <v>34</v>
      </c>
    </row>
    <row r="74" spans="1:14" x14ac:dyDescent="0.3">
      <c r="A74" s="8" t="s">
        <v>71</v>
      </c>
      <c r="B74" s="6">
        <v>0</v>
      </c>
      <c r="C74" s="6">
        <v>1</v>
      </c>
      <c r="D74" s="6">
        <v>2</v>
      </c>
      <c r="E74" s="6">
        <v>0</v>
      </c>
      <c r="F74" s="6">
        <v>0</v>
      </c>
      <c r="G74" s="6">
        <v>0</v>
      </c>
      <c r="H74" s="6">
        <v>1</v>
      </c>
      <c r="I74" s="6">
        <v>0</v>
      </c>
      <c r="J74" s="6">
        <v>0</v>
      </c>
      <c r="K74" s="6"/>
      <c r="L74" s="6"/>
      <c r="M74" s="6"/>
      <c r="N74" s="20">
        <f t="shared" si="16"/>
        <v>4</v>
      </c>
    </row>
    <row r="75" spans="1:14" x14ac:dyDescent="0.3">
      <c r="A75" s="8" t="s">
        <v>75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  <c r="G75" s="6">
        <v>1</v>
      </c>
      <c r="H75" s="6">
        <v>0</v>
      </c>
      <c r="I75" s="6">
        <v>0</v>
      </c>
      <c r="J75" s="6">
        <v>0</v>
      </c>
      <c r="K75" s="6"/>
      <c r="L75" s="6"/>
      <c r="M75" s="6"/>
      <c r="N75" s="20">
        <f t="shared" si="16"/>
        <v>1</v>
      </c>
    </row>
    <row r="76" spans="1:14" ht="28.8" x14ac:dyDescent="0.3">
      <c r="A76" s="10" t="s">
        <v>17</v>
      </c>
      <c r="B76" s="6">
        <v>0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/>
      <c r="L76" s="6"/>
      <c r="M76" s="6"/>
      <c r="N76" s="20">
        <f t="shared" si="16"/>
        <v>0</v>
      </c>
    </row>
    <row r="77" spans="1:14" x14ac:dyDescent="0.3">
      <c r="A77" s="8" t="s">
        <v>16</v>
      </c>
      <c r="B77" s="6">
        <v>0</v>
      </c>
      <c r="C77" s="6">
        <v>0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/>
      <c r="L77" s="6"/>
      <c r="M77" s="6"/>
      <c r="N77" s="20">
        <f t="shared" si="16"/>
        <v>0</v>
      </c>
    </row>
    <row r="78" spans="1:14" ht="18" customHeight="1" x14ac:dyDescent="0.3">
      <c r="A78" s="8" t="s">
        <v>47</v>
      </c>
      <c r="B78" s="6">
        <v>0</v>
      </c>
      <c r="C78" s="6">
        <v>0</v>
      </c>
      <c r="D78" s="6">
        <v>0</v>
      </c>
      <c r="E78" s="6">
        <v>1</v>
      </c>
      <c r="F78" s="6">
        <v>0</v>
      </c>
      <c r="G78" s="6">
        <v>1</v>
      </c>
      <c r="H78" s="6">
        <v>1</v>
      </c>
      <c r="I78" s="6">
        <v>0</v>
      </c>
      <c r="J78" s="6">
        <v>0</v>
      </c>
      <c r="K78" s="6"/>
      <c r="L78" s="6"/>
      <c r="M78" s="6"/>
      <c r="N78" s="20">
        <f t="shared" si="16"/>
        <v>3</v>
      </c>
    </row>
    <row r="79" spans="1:14" ht="18" customHeight="1" x14ac:dyDescent="0.3">
      <c r="A79" s="58" t="s">
        <v>48</v>
      </c>
      <c r="B79" s="58"/>
      <c r="C79" s="58"/>
      <c r="D79" s="64"/>
      <c r="E79" s="1"/>
      <c r="F79" s="1"/>
      <c r="G79" s="1"/>
      <c r="H79" s="1"/>
      <c r="I79" s="1"/>
      <c r="J79" s="1"/>
      <c r="K79" s="1"/>
      <c r="L79" s="1"/>
      <c r="M79" s="1"/>
      <c r="N79" s="30"/>
    </row>
    <row r="80" spans="1:14" ht="18" customHeight="1" x14ac:dyDescent="0.3">
      <c r="A80" s="15" t="s">
        <v>3</v>
      </c>
      <c r="B80" s="6">
        <v>0</v>
      </c>
      <c r="C80" s="6">
        <v>0</v>
      </c>
      <c r="D80" s="6">
        <v>0</v>
      </c>
      <c r="E80" s="6">
        <v>1</v>
      </c>
      <c r="F80" s="6">
        <v>0</v>
      </c>
      <c r="G80" s="6">
        <v>0</v>
      </c>
      <c r="H80" s="6">
        <v>0</v>
      </c>
      <c r="I80" s="6">
        <v>2</v>
      </c>
      <c r="J80" s="6">
        <v>0</v>
      </c>
      <c r="K80" s="6"/>
      <c r="L80" s="6"/>
      <c r="M80" s="6"/>
      <c r="N80" s="20">
        <f t="shared" si="16"/>
        <v>3</v>
      </c>
    </row>
    <row r="81" spans="1:14" ht="18" customHeight="1" x14ac:dyDescent="0.3">
      <c r="A81" s="2" t="s">
        <v>5</v>
      </c>
      <c r="B81" s="11">
        <v>16</v>
      </c>
      <c r="C81" s="11">
        <v>14</v>
      </c>
      <c r="D81" s="11">
        <v>12</v>
      </c>
      <c r="E81" s="11">
        <f t="shared" ref="E81:G81" si="17">SUM(E68:E70)+SUM(E72:E78)+E80</f>
        <v>13</v>
      </c>
      <c r="F81" s="11">
        <f t="shared" si="17"/>
        <v>11</v>
      </c>
      <c r="G81" s="11">
        <f t="shared" si="17"/>
        <v>22</v>
      </c>
      <c r="H81" s="11">
        <v>14</v>
      </c>
      <c r="I81" s="11">
        <v>20</v>
      </c>
      <c r="J81" s="11">
        <v>18</v>
      </c>
      <c r="K81" s="11"/>
      <c r="L81" s="11"/>
      <c r="M81" s="11"/>
      <c r="N81" s="31">
        <f t="shared" ref="N81" si="18">SUM(N68:N70)+SUM(N72:N78)+N80</f>
        <v>140</v>
      </c>
    </row>
    <row r="82" spans="1:14" ht="9.75" customHeight="1" x14ac:dyDescent="0.3">
      <c r="A82" s="12"/>
    </row>
    <row r="83" spans="1:14" ht="18" customHeight="1" x14ac:dyDescent="0.3">
      <c r="A83" s="60" t="s">
        <v>10</v>
      </c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</row>
    <row r="84" spans="1:14" ht="18" customHeight="1" x14ac:dyDescent="0.3">
      <c r="A84" s="1" t="s">
        <v>9</v>
      </c>
      <c r="B84" s="17" t="s">
        <v>18</v>
      </c>
      <c r="C84" s="18" t="s">
        <v>19</v>
      </c>
      <c r="D84" s="19" t="s">
        <v>20</v>
      </c>
      <c r="E84" s="19" t="s">
        <v>21</v>
      </c>
      <c r="F84" s="19" t="s">
        <v>22</v>
      </c>
      <c r="G84" s="19" t="s">
        <v>23</v>
      </c>
      <c r="H84" s="19" t="s">
        <v>24</v>
      </c>
      <c r="I84" s="19" t="s">
        <v>25</v>
      </c>
      <c r="J84" s="19" t="s">
        <v>26</v>
      </c>
      <c r="K84" s="19" t="s">
        <v>27</v>
      </c>
      <c r="L84" s="19" t="s">
        <v>28</v>
      </c>
      <c r="M84" s="19" t="s">
        <v>29</v>
      </c>
      <c r="N84" s="19">
        <v>2024</v>
      </c>
    </row>
    <row r="85" spans="1:14" ht="18" customHeight="1" x14ac:dyDescent="0.3">
      <c r="A85" s="58" t="s">
        <v>12</v>
      </c>
      <c r="B85" s="58"/>
      <c r="C85" s="58"/>
      <c r="D85" s="59"/>
    </row>
    <row r="86" spans="1:14" ht="18" customHeight="1" x14ac:dyDescent="0.3">
      <c r="A86" s="8" t="s">
        <v>3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/>
      <c r="L86" s="6"/>
      <c r="M86" s="6"/>
      <c r="N86" s="20">
        <f>SUM(B86:M86)</f>
        <v>0</v>
      </c>
    </row>
    <row r="87" spans="1:14" ht="18" customHeight="1" x14ac:dyDescent="0.3">
      <c r="A87" s="8" t="s">
        <v>4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/>
      <c r="L87" s="6"/>
      <c r="M87" s="6"/>
      <c r="N87" s="20">
        <f>SUM(B87:M87)</f>
        <v>0</v>
      </c>
    </row>
    <row r="88" spans="1:14" ht="18" customHeight="1" x14ac:dyDescent="0.3">
      <c r="A88" s="8" t="s">
        <v>6</v>
      </c>
      <c r="B88" s="6">
        <v>0</v>
      </c>
      <c r="C88" s="6">
        <v>0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/>
      <c r="L88" s="6"/>
      <c r="M88" s="6"/>
      <c r="N88" s="20">
        <f>SUM(B88:M88)</f>
        <v>0</v>
      </c>
    </row>
    <row r="89" spans="1:14" ht="18" customHeight="1" x14ac:dyDescent="0.3">
      <c r="A89" s="58" t="s">
        <v>13</v>
      </c>
      <c r="B89" s="58"/>
      <c r="C89" s="58"/>
      <c r="D89" s="59"/>
    </row>
    <row r="90" spans="1:14" ht="18" customHeight="1" x14ac:dyDescent="0.3">
      <c r="A90" s="8" t="s">
        <v>14</v>
      </c>
      <c r="B90" s="6">
        <v>2</v>
      </c>
      <c r="C90" s="6">
        <v>10</v>
      </c>
      <c r="D90" s="6">
        <v>8</v>
      </c>
      <c r="E90" s="6">
        <v>12</v>
      </c>
      <c r="F90" s="6">
        <v>15</v>
      </c>
      <c r="G90" s="6">
        <v>19</v>
      </c>
      <c r="H90" s="6">
        <v>3</v>
      </c>
      <c r="I90" s="6">
        <v>10</v>
      </c>
      <c r="J90" s="6">
        <v>13</v>
      </c>
      <c r="K90" s="6"/>
      <c r="L90" s="6"/>
      <c r="M90" s="6"/>
      <c r="N90" s="20">
        <f t="shared" ref="N90:N95" si="19">SUM(B90:M90)</f>
        <v>92</v>
      </c>
    </row>
    <row r="91" spans="1:14" ht="18" customHeight="1" x14ac:dyDescent="0.3">
      <c r="A91" s="8" t="s">
        <v>15</v>
      </c>
      <c r="B91" s="6">
        <v>0</v>
      </c>
      <c r="C91" s="6">
        <v>2</v>
      </c>
      <c r="D91" s="6">
        <v>2</v>
      </c>
      <c r="E91" s="6">
        <v>7</v>
      </c>
      <c r="F91" s="6">
        <v>8</v>
      </c>
      <c r="G91" s="6">
        <v>13</v>
      </c>
      <c r="H91" s="6">
        <v>1</v>
      </c>
      <c r="I91" s="6">
        <v>15</v>
      </c>
      <c r="J91" s="6">
        <v>5</v>
      </c>
      <c r="K91" s="6"/>
      <c r="L91" s="6"/>
      <c r="M91" s="6"/>
      <c r="N91" s="20">
        <f t="shared" si="19"/>
        <v>53</v>
      </c>
    </row>
    <row r="92" spans="1:14" ht="29.25" customHeight="1" x14ac:dyDescent="0.3">
      <c r="A92" s="8" t="s">
        <v>71</v>
      </c>
      <c r="B92" s="6">
        <v>0</v>
      </c>
      <c r="C92" s="6">
        <v>0</v>
      </c>
      <c r="D92" s="6">
        <v>2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/>
      <c r="L92" s="6"/>
      <c r="M92" s="6"/>
      <c r="N92" s="20">
        <f t="shared" si="19"/>
        <v>2</v>
      </c>
    </row>
    <row r="93" spans="1:14" ht="29.25" customHeight="1" x14ac:dyDescent="0.3">
      <c r="A93" s="8" t="s">
        <v>75</v>
      </c>
      <c r="B93" s="6">
        <v>0</v>
      </c>
      <c r="C93" s="6">
        <v>0</v>
      </c>
      <c r="D93" s="6">
        <v>0</v>
      </c>
      <c r="E93" s="6">
        <v>0</v>
      </c>
      <c r="F93" s="6">
        <v>0</v>
      </c>
      <c r="G93" s="6">
        <v>1</v>
      </c>
      <c r="H93" s="6">
        <v>0</v>
      </c>
      <c r="I93" s="6">
        <v>0</v>
      </c>
      <c r="J93" s="6">
        <v>0</v>
      </c>
      <c r="K93" s="6"/>
      <c r="L93" s="6"/>
      <c r="M93" s="6"/>
      <c r="N93" s="20">
        <f t="shared" si="19"/>
        <v>1</v>
      </c>
    </row>
    <row r="94" spans="1:14" ht="29.25" customHeight="1" x14ac:dyDescent="0.3">
      <c r="A94" s="10" t="s">
        <v>17</v>
      </c>
      <c r="B94" s="6">
        <v>0</v>
      </c>
      <c r="C94" s="6">
        <v>0</v>
      </c>
      <c r="D94" s="6">
        <v>0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/>
      <c r="L94" s="6"/>
      <c r="M94" s="6"/>
      <c r="N94" s="20">
        <f t="shared" si="19"/>
        <v>0</v>
      </c>
    </row>
    <row r="95" spans="1:14" ht="29.25" customHeight="1" x14ac:dyDescent="0.3">
      <c r="A95" s="8" t="s">
        <v>16</v>
      </c>
      <c r="B95" s="6">
        <v>0</v>
      </c>
      <c r="C95" s="6">
        <v>0</v>
      </c>
      <c r="D95" s="6">
        <v>0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/>
      <c r="L95" s="6"/>
      <c r="M95" s="6"/>
      <c r="N95" s="20">
        <f t="shared" si="19"/>
        <v>0</v>
      </c>
    </row>
    <row r="96" spans="1:14" ht="20.25" customHeight="1" x14ac:dyDescent="0.3">
      <c r="A96" s="58" t="s">
        <v>48</v>
      </c>
      <c r="B96" s="58"/>
      <c r="C96" s="58"/>
      <c r="D96" s="59"/>
    </row>
    <row r="97" spans="1:14" ht="20.25" customHeight="1" x14ac:dyDescent="0.3">
      <c r="A97" s="8" t="s">
        <v>14</v>
      </c>
      <c r="B97" s="6">
        <v>0</v>
      </c>
      <c r="C97" s="6">
        <v>1</v>
      </c>
      <c r="D97" s="6">
        <v>0</v>
      </c>
      <c r="E97" s="6">
        <v>1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/>
      <c r="L97" s="6"/>
      <c r="M97" s="6"/>
      <c r="N97" s="20">
        <f>SUM(B97:M97)</f>
        <v>2</v>
      </c>
    </row>
    <row r="98" spans="1:14" ht="9" customHeight="1" x14ac:dyDescent="0.3"/>
    <row r="99" spans="1:14" ht="18" customHeight="1" x14ac:dyDescent="0.3">
      <c r="A99" s="2" t="s">
        <v>5</v>
      </c>
      <c r="B99" s="11">
        <f t="shared" ref="B99:G99" si="20">SUM(B86:B88)+SUM(B90:B95)+B97</f>
        <v>2</v>
      </c>
      <c r="C99" s="11">
        <f t="shared" si="20"/>
        <v>13</v>
      </c>
      <c r="D99" s="11">
        <f t="shared" si="20"/>
        <v>12</v>
      </c>
      <c r="E99" s="11">
        <f t="shared" si="20"/>
        <v>20</v>
      </c>
      <c r="F99" s="11">
        <f t="shared" si="20"/>
        <v>23</v>
      </c>
      <c r="G99" s="11">
        <f t="shared" si="20"/>
        <v>33</v>
      </c>
      <c r="H99" s="11">
        <v>4</v>
      </c>
      <c r="I99" s="11">
        <v>25</v>
      </c>
      <c r="J99" s="11">
        <v>18</v>
      </c>
      <c r="K99" s="11"/>
      <c r="L99" s="11"/>
      <c r="M99" s="11"/>
      <c r="N99" s="11">
        <f t="shared" ref="N99" si="21">SUM(N86:N88)+SUM(N90:N95)+N97</f>
        <v>150</v>
      </c>
    </row>
    <row r="100" spans="1:14" ht="4.5" customHeight="1" x14ac:dyDescent="0.3">
      <c r="A100" s="12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</row>
    <row r="101" spans="1:14" ht="16.5" customHeight="1" thickBot="1" x14ac:dyDescent="0.35">
      <c r="A101" s="13" t="s">
        <v>1</v>
      </c>
      <c r="B101" s="6">
        <f>SUM('[1]-Enero-'!B101:D101)</f>
        <v>0</v>
      </c>
      <c r="C101" s="6">
        <f>SUM('[1]-Febrero-'!B101:D101)</f>
        <v>0</v>
      </c>
      <c r="D101" s="6">
        <f>SUM('[1]-Marzo-'!B101:D101)</f>
        <v>0</v>
      </c>
      <c r="E101" s="6">
        <f>SUM('[1]-Abril-'!B101:D101)</f>
        <v>0</v>
      </c>
      <c r="F101" s="6">
        <f>SUM('[1]-Mayo-'!B101:D101)</f>
        <v>0</v>
      </c>
      <c r="G101" s="6">
        <f>SUM('[1]-Junio-'!B101:D101)</f>
        <v>0</v>
      </c>
      <c r="H101" s="6">
        <v>0</v>
      </c>
      <c r="I101" s="6">
        <v>0</v>
      </c>
      <c r="J101" s="6">
        <v>0</v>
      </c>
      <c r="K101" s="6"/>
      <c r="L101" s="6"/>
      <c r="M101" s="6"/>
      <c r="N101" s="14">
        <v>0</v>
      </c>
    </row>
    <row r="102" spans="1:14" ht="15" thickTop="1" x14ac:dyDescent="0.3"/>
  </sheetData>
  <mergeCells count="59">
    <mergeCell ref="A89:D89"/>
    <mergeCell ref="A96:D96"/>
    <mergeCell ref="A85:D85"/>
    <mergeCell ref="A60:F60"/>
    <mergeCell ref="A61:F61"/>
    <mergeCell ref="A62:F62"/>
    <mergeCell ref="A63:F63"/>
    <mergeCell ref="A65:N65"/>
    <mergeCell ref="A71:D71"/>
    <mergeCell ref="A79:D79"/>
    <mergeCell ref="A83:N83"/>
    <mergeCell ref="A59:F59"/>
    <mergeCell ref="A46:F46"/>
    <mergeCell ref="A48:F48"/>
    <mergeCell ref="A49:F49"/>
    <mergeCell ref="A50:F50"/>
    <mergeCell ref="A51:F51"/>
    <mergeCell ref="A52:F52"/>
    <mergeCell ref="A53:F53"/>
    <mergeCell ref="A54:F54"/>
    <mergeCell ref="A56:F56"/>
    <mergeCell ref="A57:F57"/>
    <mergeCell ref="A58:F58"/>
    <mergeCell ref="A29:F29"/>
    <mergeCell ref="A20:F20"/>
    <mergeCell ref="A21:F21"/>
    <mergeCell ref="A22:F22"/>
    <mergeCell ref="A23:F23"/>
    <mergeCell ref="A24:F24"/>
    <mergeCell ref="A25:F25"/>
    <mergeCell ref="A1:G1"/>
    <mergeCell ref="A2:G2"/>
    <mergeCell ref="A26:F26"/>
    <mergeCell ref="A27:F27"/>
    <mergeCell ref="A28:F28"/>
    <mergeCell ref="A15:F15"/>
    <mergeCell ref="A16:F16"/>
    <mergeCell ref="A17:F17"/>
    <mergeCell ref="A18:F18"/>
    <mergeCell ref="A19:F19"/>
    <mergeCell ref="A10:F10"/>
    <mergeCell ref="A11:F11"/>
    <mergeCell ref="A12:F12"/>
    <mergeCell ref="A13:F13"/>
    <mergeCell ref="A14:F14"/>
    <mergeCell ref="A43:F43"/>
    <mergeCell ref="A44:F44"/>
    <mergeCell ref="A45:F45"/>
    <mergeCell ref="A33:F33"/>
    <mergeCell ref="A34:F34"/>
    <mergeCell ref="A36:F36"/>
    <mergeCell ref="A37:F37"/>
    <mergeCell ref="A38:F38"/>
    <mergeCell ref="A39:F39"/>
    <mergeCell ref="A31:F31"/>
    <mergeCell ref="A32:F32"/>
    <mergeCell ref="A40:F40"/>
    <mergeCell ref="A41:F41"/>
    <mergeCell ref="A42:F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2SPCPA-INICIADOS-2024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Humberto Chang Lopez</dc:creator>
  <cp:lastModifiedBy>Rafael Humberto Chang Lopez</cp:lastModifiedBy>
  <cp:lastPrinted>2024-05-20T18:32:32Z</cp:lastPrinted>
  <dcterms:created xsi:type="dcterms:W3CDTF">2012-01-06T18:11:49Z</dcterms:created>
  <dcterms:modified xsi:type="dcterms:W3CDTF">2024-11-04T16:54:47Z</dcterms:modified>
</cp:coreProperties>
</file>